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<sst xmlns="http://schemas.openxmlformats.org/spreadsheetml/2006/main" count="55" uniqueCount="38">
  <si>
    <t>PROGRAM DE INVESTITII AN 2007</t>
  </si>
  <si>
    <t>ELECTROSTIVUITOR 3,2 tf</t>
  </si>
  <si>
    <t>VALOARE (EUR)</t>
  </si>
  <si>
    <t>Valoare (lei)</t>
  </si>
  <si>
    <t>ELECTROSTIVUITOR 1,6 tf</t>
  </si>
  <si>
    <t>2 buc</t>
  </si>
  <si>
    <t>1 buc</t>
  </si>
  <si>
    <t>INSTALATIE DE VENTILATIE LA INSILOZAREA GRANULELOR</t>
  </si>
  <si>
    <t>CANTARE ELECTRONICE DE 1 kg CU PRECIZIE DE +0.5 GRAME</t>
  </si>
  <si>
    <t>INLOCUIREA USILOR DE ACCES IN HALA ETUVE POLOCONDENSARE</t>
  </si>
  <si>
    <t>MODERNIZARE ETUVA POLICONDENSARE</t>
  </si>
  <si>
    <t>MODERNIZARE CANTARE LA MALAXARE L.C.</t>
  </si>
  <si>
    <t>MODERNIZARE INSTALATIE DE VENTILATIE LA SILOZURILE DE GRANULE L.C.</t>
  </si>
  <si>
    <t>PLATFORME DIN METAL PT.VAGONETII DE LA CUPTOARELE RIEDHAMMER</t>
  </si>
  <si>
    <t>STRUNG PENTRU PRELUCRAT BIAXURI</t>
  </si>
  <si>
    <t>STRUNG DB 200 PENTRU PRELUCRAREA CORPURILOR ABRAZIVE FORMA 6 SI 11</t>
  </si>
  <si>
    <t>ELECTROSTIVUITOR 2 TF CU H RIDICARE 4 M</t>
  </si>
  <si>
    <t xml:space="preserve">TRANSPALETA </t>
  </si>
  <si>
    <t xml:space="preserve">INSTALATIE FILTRARE FINISARE </t>
  </si>
  <si>
    <t>TEREN PENTRU HALA INDUSTRIALA 3,5 ha</t>
  </si>
  <si>
    <t>TOTAL 1</t>
  </si>
  <si>
    <t>1 EUR=3,4 RON</t>
  </si>
  <si>
    <t>TRIM.I</t>
  </si>
  <si>
    <t>TRIM.II</t>
  </si>
  <si>
    <t>TRIM.III</t>
  </si>
  <si>
    <t>TRIM.IV</t>
  </si>
  <si>
    <t>MASINA AUTOMATA DE TAIAT LAMELE HERBLITZ</t>
  </si>
  <si>
    <t>CALCULATOR+MONITOR</t>
  </si>
  <si>
    <t>10 buc</t>
  </si>
  <si>
    <t>ANALIZOR GAZE PENTRU CENTRALA TERMICA</t>
  </si>
  <si>
    <t>APARAT DE SUDURA</t>
  </si>
  <si>
    <t>BALANTA 600 g</t>
  </si>
  <si>
    <t>PRESA HIDRAULICA CALO(MATERNINI)-INV.IN CURS</t>
  </si>
  <si>
    <t>MALAXOR CALO(MATERNINI)-INV.IN CURS</t>
  </si>
  <si>
    <t>TOTAL 2</t>
  </si>
  <si>
    <t>TOTAL GENERAL</t>
  </si>
  <si>
    <t>VOLKSWAGEN FURGON-LEASING</t>
  </si>
  <si>
    <t>MASINA DE PREL. PLAN PT.CORPURI ABRAZIVE PT CAI DE RULARE SI PILE DE HONUIT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</si>
</sst>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_);_(* \(#,##0.0\);_(* &quot;-&quot;?_);_(@_)"/>
  </numFmts>
  <fonts count="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165" fontId="0" fillId="0" borderId="1" xfId="18" applyNumberFormat="1" applyBorder="1" applyAlignment="1">
      <alignment/>
    </xf>
    <xf numFmtId="166" fontId="0" fillId="0" borderId="1" xfId="0" applyNumberFormat="1" applyBorder="1" applyAlignment="1">
      <alignment/>
    </xf>
    <xf numFmtId="43" fontId="0" fillId="0" borderId="1" xfId="18" applyBorder="1" applyAlignment="1">
      <alignment/>
    </xf>
    <xf numFmtId="43" fontId="0" fillId="0" borderId="1" xfId="18" applyNumberFormat="1" applyBorder="1" applyAlignment="1">
      <alignment/>
    </xf>
    <xf numFmtId="0" fontId="3" fillId="0" borderId="1" xfId="0" applyFont="1" applyBorder="1" applyAlignment="1">
      <alignment/>
    </xf>
    <xf numFmtId="165" fontId="2" fillId="0" borderId="1" xfId="18" applyNumberFormat="1" applyFont="1" applyBorder="1" applyAlignment="1">
      <alignment/>
    </xf>
    <xf numFmtId="166" fontId="2" fillId="0" borderId="1" xfId="0" applyNumberFormat="1" applyFont="1" applyBorder="1" applyAlignment="1">
      <alignment/>
    </xf>
    <xf numFmtId="43" fontId="2" fillId="0" borderId="1" xfId="18" applyFont="1" applyBorder="1" applyAlignment="1">
      <alignment/>
    </xf>
    <xf numFmtId="0" fontId="2" fillId="0" borderId="1" xfId="0" applyFont="1" applyBorder="1" applyAlignment="1">
      <alignment/>
    </xf>
    <xf numFmtId="43" fontId="2" fillId="0" borderId="1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 topLeftCell="C7">
      <selection activeCell="B3" sqref="B3:B36"/>
    </sheetView>
  </sheetViews>
  <sheetFormatPr defaultColWidth="9.140625" defaultRowHeight="12.75"/>
  <cols>
    <col min="1" max="1" width="60.57421875" style="0" customWidth="1"/>
    <col min="2" max="2" width="4.421875" style="0" customWidth="1"/>
    <col min="3" max="3" width="12.28125" style="0" customWidth="1"/>
    <col min="4" max="4" width="13.421875" style="0" customWidth="1"/>
    <col min="5" max="5" width="11.140625" style="0" customWidth="1"/>
    <col min="6" max="6" width="10.8515625" style="0" customWidth="1"/>
    <col min="7" max="7" width="10.28125" style="0" customWidth="1"/>
    <col min="8" max="8" width="9.28125" style="0" bestFit="1" customWidth="1"/>
    <col min="9" max="9" width="8.57421875" style="0" customWidth="1"/>
  </cols>
  <sheetData>
    <row r="1" ht="12.75">
      <c r="B1" t="s">
        <v>0</v>
      </c>
    </row>
    <row r="3" spans="1:9" ht="12.75">
      <c r="A3" s="2"/>
      <c r="B3" s="2"/>
      <c r="C3" s="2" t="s">
        <v>2</v>
      </c>
      <c r="D3" s="2" t="s">
        <v>3</v>
      </c>
      <c r="E3" s="3"/>
      <c r="F3" s="3"/>
      <c r="G3" s="3"/>
      <c r="H3" s="3"/>
      <c r="I3" s="3"/>
    </row>
    <row r="4" spans="1:9" ht="12.75">
      <c r="A4" s="3"/>
      <c r="B4" s="2"/>
      <c r="C4" s="3"/>
      <c r="D4" s="2" t="s">
        <v>21</v>
      </c>
      <c r="E4" s="2" t="s">
        <v>22</v>
      </c>
      <c r="F4" s="2" t="s">
        <v>23</v>
      </c>
      <c r="G4" s="2" t="s">
        <v>24</v>
      </c>
      <c r="H4" s="2" t="s">
        <v>25</v>
      </c>
      <c r="I4" s="3"/>
    </row>
    <row r="5" spans="1:9" ht="12.75">
      <c r="A5" s="2" t="s">
        <v>1</v>
      </c>
      <c r="B5" s="2" t="s">
        <v>6</v>
      </c>
      <c r="C5" s="4">
        <v>30000</v>
      </c>
      <c r="D5" s="5">
        <f>C5*3.4</f>
        <v>102000</v>
      </c>
      <c r="E5" s="4">
        <v>0</v>
      </c>
      <c r="F5" s="4"/>
      <c r="G5" s="4">
        <v>102000</v>
      </c>
      <c r="H5" s="4"/>
      <c r="I5" s="5">
        <f>D5-E5-F5-G5-H5</f>
        <v>0</v>
      </c>
    </row>
    <row r="6" spans="1:9" ht="12.75">
      <c r="A6" s="2" t="s">
        <v>4</v>
      </c>
      <c r="B6" s="2" t="s">
        <v>5</v>
      </c>
      <c r="C6" s="4">
        <v>50000</v>
      </c>
      <c r="D6" s="5">
        <f aca="true" t="shared" si="0" ref="D6:D21">C6*3.4</f>
        <v>170000</v>
      </c>
      <c r="E6" s="4"/>
      <c r="F6" s="4">
        <v>0</v>
      </c>
      <c r="G6" s="4"/>
      <c r="H6" s="4">
        <v>170000</v>
      </c>
      <c r="I6" s="5">
        <f aca="true" t="shared" si="1" ref="I6:I33">D6-E6-F6-G6-H6</f>
        <v>0</v>
      </c>
    </row>
    <row r="7" spans="1:9" ht="12.75">
      <c r="A7" s="2" t="s">
        <v>7</v>
      </c>
      <c r="B7" s="2" t="s">
        <v>6</v>
      </c>
      <c r="C7" s="4">
        <v>20000</v>
      </c>
      <c r="D7" s="5">
        <f t="shared" si="0"/>
        <v>68000</v>
      </c>
      <c r="E7" s="4"/>
      <c r="F7" s="4"/>
      <c r="G7" s="4">
        <v>68000</v>
      </c>
      <c r="H7" s="4"/>
      <c r="I7" s="5">
        <f t="shared" si="1"/>
        <v>0</v>
      </c>
    </row>
    <row r="8" spans="1:9" ht="12.75">
      <c r="A8" s="2" t="s">
        <v>8</v>
      </c>
      <c r="B8" s="2" t="s">
        <v>5</v>
      </c>
      <c r="C8" s="4">
        <v>1500</v>
      </c>
      <c r="D8" s="5">
        <f t="shared" si="0"/>
        <v>5100</v>
      </c>
      <c r="E8" s="4"/>
      <c r="F8" s="4"/>
      <c r="G8" s="4">
        <v>5100</v>
      </c>
      <c r="H8" s="4"/>
      <c r="I8" s="5">
        <f t="shared" si="1"/>
        <v>0</v>
      </c>
    </row>
    <row r="9" spans="1:9" ht="12.75">
      <c r="A9" s="2" t="s">
        <v>9</v>
      </c>
      <c r="B9" s="2"/>
      <c r="C9" s="4">
        <v>2500</v>
      </c>
      <c r="D9" s="5">
        <f t="shared" si="0"/>
        <v>8500</v>
      </c>
      <c r="E9" s="4"/>
      <c r="F9" s="4"/>
      <c r="G9" s="4">
        <v>8500</v>
      </c>
      <c r="H9" s="4"/>
      <c r="I9" s="5">
        <f t="shared" si="1"/>
        <v>0</v>
      </c>
    </row>
    <row r="10" spans="1:9" ht="12.75">
      <c r="A10" s="2" t="s">
        <v>10</v>
      </c>
      <c r="B10" s="2" t="s">
        <v>6</v>
      </c>
      <c r="C10" s="4">
        <v>1000</v>
      </c>
      <c r="D10" s="5">
        <v>5100</v>
      </c>
      <c r="E10" s="4"/>
      <c r="F10" s="4"/>
      <c r="G10" s="4"/>
      <c r="H10" s="4">
        <v>5100</v>
      </c>
      <c r="I10" s="5">
        <f t="shared" si="1"/>
        <v>0</v>
      </c>
    </row>
    <row r="11" spans="1:9" ht="12.75">
      <c r="A11" s="2" t="s">
        <v>11</v>
      </c>
      <c r="B11" s="2" t="s">
        <v>5</v>
      </c>
      <c r="C11" s="4">
        <v>5000</v>
      </c>
      <c r="D11" s="5">
        <f t="shared" si="0"/>
        <v>17000</v>
      </c>
      <c r="E11" s="4"/>
      <c r="F11" s="4"/>
      <c r="G11" s="4"/>
      <c r="H11" s="4">
        <v>17000</v>
      </c>
      <c r="I11" s="5">
        <f t="shared" si="1"/>
        <v>0</v>
      </c>
    </row>
    <row r="12" spans="1:9" ht="12.75">
      <c r="A12" s="2" t="s">
        <v>12</v>
      </c>
      <c r="B12" s="2"/>
      <c r="C12" s="4">
        <v>10000</v>
      </c>
      <c r="D12" s="5">
        <f t="shared" si="0"/>
        <v>34000</v>
      </c>
      <c r="E12" s="4"/>
      <c r="F12" s="4"/>
      <c r="G12" s="4">
        <v>34000</v>
      </c>
      <c r="H12" s="4"/>
      <c r="I12" s="5">
        <f t="shared" si="1"/>
        <v>0</v>
      </c>
    </row>
    <row r="13" spans="1:9" ht="12.75">
      <c r="A13" s="2" t="s">
        <v>13</v>
      </c>
      <c r="B13" s="2"/>
      <c r="C13" s="4">
        <v>5000</v>
      </c>
      <c r="D13" s="5">
        <f t="shared" si="0"/>
        <v>17000</v>
      </c>
      <c r="E13" s="4"/>
      <c r="F13" s="4"/>
      <c r="G13" s="4">
        <v>17000</v>
      </c>
      <c r="H13" s="4"/>
      <c r="I13" s="5">
        <f t="shared" si="1"/>
        <v>0</v>
      </c>
    </row>
    <row r="14" spans="1:9" ht="12.75">
      <c r="A14" s="2" t="s">
        <v>14</v>
      </c>
      <c r="B14" s="2" t="s">
        <v>6</v>
      </c>
      <c r="C14" s="4">
        <v>70000</v>
      </c>
      <c r="D14" s="5">
        <f t="shared" si="0"/>
        <v>238000</v>
      </c>
      <c r="E14" s="4"/>
      <c r="F14" s="4"/>
      <c r="G14" s="4"/>
      <c r="H14" s="4">
        <v>238000</v>
      </c>
      <c r="I14" s="5">
        <f t="shared" si="1"/>
        <v>0</v>
      </c>
    </row>
    <row r="15" spans="1:9" ht="12.75">
      <c r="A15" s="2" t="s">
        <v>37</v>
      </c>
      <c r="B15" s="2" t="s">
        <v>6</v>
      </c>
      <c r="C15" s="4">
        <v>115000</v>
      </c>
      <c r="D15" s="5">
        <f t="shared" si="0"/>
        <v>391000</v>
      </c>
      <c r="E15" s="4"/>
      <c r="F15" s="4"/>
      <c r="G15" s="4">
        <v>391000</v>
      </c>
      <c r="H15" s="4"/>
      <c r="I15" s="5">
        <f t="shared" si="1"/>
        <v>0</v>
      </c>
    </row>
    <row r="16" spans="1:9" ht="12.75">
      <c r="A16" s="2" t="s">
        <v>15</v>
      </c>
      <c r="B16" s="2" t="s">
        <v>6</v>
      </c>
      <c r="C16" s="4">
        <v>120000</v>
      </c>
      <c r="D16" s="5">
        <f t="shared" si="0"/>
        <v>408000</v>
      </c>
      <c r="E16" s="4"/>
      <c r="F16" s="4"/>
      <c r="G16" s="4">
        <v>408000</v>
      </c>
      <c r="H16" s="4"/>
      <c r="I16" s="5">
        <f t="shared" si="1"/>
        <v>0</v>
      </c>
    </row>
    <row r="17" spans="1:9" ht="12.75">
      <c r="A17" s="2" t="s">
        <v>16</v>
      </c>
      <c r="B17" s="2" t="s">
        <v>6</v>
      </c>
      <c r="C17" s="4">
        <v>35000</v>
      </c>
      <c r="D17" s="5">
        <f t="shared" si="0"/>
        <v>119000</v>
      </c>
      <c r="E17" s="4"/>
      <c r="F17" s="4"/>
      <c r="G17" s="4"/>
      <c r="H17" s="4">
        <v>119000</v>
      </c>
      <c r="I17" s="5">
        <f t="shared" si="1"/>
        <v>0</v>
      </c>
    </row>
    <row r="18" spans="1:9" ht="12.75">
      <c r="A18" s="2" t="s">
        <v>17</v>
      </c>
      <c r="B18" s="2" t="s">
        <v>5</v>
      </c>
      <c r="C18" s="4">
        <v>3500</v>
      </c>
      <c r="D18" s="5">
        <f t="shared" si="0"/>
        <v>11900</v>
      </c>
      <c r="E18" s="4"/>
      <c r="F18" s="4">
        <v>11900</v>
      </c>
      <c r="G18" s="4"/>
      <c r="H18" s="4"/>
      <c r="I18" s="5">
        <f t="shared" si="1"/>
        <v>0</v>
      </c>
    </row>
    <row r="19" spans="1:9" ht="12.75">
      <c r="A19" s="2" t="s">
        <v>18</v>
      </c>
      <c r="B19" s="2" t="s">
        <v>6</v>
      </c>
      <c r="C19" s="4">
        <v>85000</v>
      </c>
      <c r="D19" s="5">
        <f t="shared" si="0"/>
        <v>289000</v>
      </c>
      <c r="E19" s="4"/>
      <c r="F19" s="4"/>
      <c r="G19" s="4">
        <v>289000</v>
      </c>
      <c r="H19" s="4"/>
      <c r="I19" s="5">
        <f t="shared" si="1"/>
        <v>0</v>
      </c>
    </row>
    <row r="20" spans="1:9" ht="12.75">
      <c r="A20" s="2" t="s">
        <v>26</v>
      </c>
      <c r="B20" s="2" t="s">
        <v>6</v>
      </c>
      <c r="C20" s="4">
        <v>12000</v>
      </c>
      <c r="D20" s="5">
        <v>40800</v>
      </c>
      <c r="E20" s="4"/>
      <c r="F20" s="4"/>
      <c r="G20" s="4"/>
      <c r="H20" s="4">
        <v>40800</v>
      </c>
      <c r="I20" s="5">
        <f t="shared" si="1"/>
        <v>0</v>
      </c>
    </row>
    <row r="21" spans="1:9" ht="12.75">
      <c r="A21" s="2" t="s">
        <v>19</v>
      </c>
      <c r="B21" s="2"/>
      <c r="C21" s="4">
        <v>1250000</v>
      </c>
      <c r="D21" s="5">
        <f t="shared" si="0"/>
        <v>4250000</v>
      </c>
      <c r="E21" s="4"/>
      <c r="F21" s="4">
        <v>4250000</v>
      </c>
      <c r="G21" s="4"/>
      <c r="H21" s="4"/>
      <c r="I21" s="5">
        <f t="shared" si="1"/>
        <v>0</v>
      </c>
    </row>
    <row r="22" spans="1:9" ht="12.75">
      <c r="A22" s="2" t="s">
        <v>27</v>
      </c>
      <c r="B22" s="2" t="s">
        <v>28</v>
      </c>
      <c r="C22" s="4"/>
      <c r="D22" s="4">
        <v>24140</v>
      </c>
      <c r="E22" s="6">
        <v>2414</v>
      </c>
      <c r="F22" s="6">
        <v>7242</v>
      </c>
      <c r="G22" s="6">
        <v>7242</v>
      </c>
      <c r="H22" s="6">
        <v>7242</v>
      </c>
      <c r="I22" s="5">
        <f t="shared" si="1"/>
        <v>0</v>
      </c>
    </row>
    <row r="23" spans="1:9" ht="12.75">
      <c r="A23" s="2" t="s">
        <v>36</v>
      </c>
      <c r="B23" s="2" t="s">
        <v>6</v>
      </c>
      <c r="C23" s="4"/>
      <c r="D23" s="4">
        <v>44890</v>
      </c>
      <c r="E23" s="7">
        <v>44890</v>
      </c>
      <c r="F23" s="3"/>
      <c r="G23" s="3"/>
      <c r="H23" s="3"/>
      <c r="I23" s="5">
        <f t="shared" si="1"/>
        <v>0</v>
      </c>
    </row>
    <row r="24" spans="1:9" ht="12.75">
      <c r="A24" s="2" t="s">
        <v>29</v>
      </c>
      <c r="B24" s="2" t="s">
        <v>6</v>
      </c>
      <c r="C24" s="4"/>
      <c r="D24" s="4">
        <v>10655</v>
      </c>
      <c r="E24" s="3"/>
      <c r="F24" s="3"/>
      <c r="G24" s="3">
        <v>10655</v>
      </c>
      <c r="H24" s="3"/>
      <c r="I24" s="5">
        <f t="shared" si="1"/>
        <v>0</v>
      </c>
    </row>
    <row r="25" spans="1:9" ht="12.75">
      <c r="A25" s="2" t="s">
        <v>30</v>
      </c>
      <c r="B25" s="2" t="s">
        <v>6</v>
      </c>
      <c r="C25" s="4"/>
      <c r="D25" s="4">
        <v>2000</v>
      </c>
      <c r="E25" s="3"/>
      <c r="F25" s="3"/>
      <c r="G25" s="3"/>
      <c r="H25" s="3">
        <v>2000</v>
      </c>
      <c r="I25" s="5">
        <f t="shared" si="1"/>
        <v>0</v>
      </c>
    </row>
    <row r="26" spans="1:9" ht="12.75">
      <c r="A26" s="2" t="s">
        <v>31</v>
      </c>
      <c r="B26" s="2" t="s">
        <v>6</v>
      </c>
      <c r="C26" s="4"/>
      <c r="D26" s="4">
        <v>1918</v>
      </c>
      <c r="E26" s="6">
        <v>1918</v>
      </c>
      <c r="F26" s="3"/>
      <c r="G26" s="3"/>
      <c r="H26" s="3"/>
      <c r="I26" s="5">
        <f t="shared" si="1"/>
        <v>0</v>
      </c>
    </row>
    <row r="27" spans="1:9" ht="12.75">
      <c r="A27" s="8" t="s">
        <v>20</v>
      </c>
      <c r="B27" s="2"/>
      <c r="C27" s="9">
        <f>SUM(C5:C25)</f>
        <v>1815500</v>
      </c>
      <c r="D27" s="10">
        <f>SUM(D5:D26)</f>
        <v>6258003</v>
      </c>
      <c r="E27" s="6"/>
      <c r="F27" s="3"/>
      <c r="G27" s="3"/>
      <c r="H27" s="3"/>
      <c r="I27" s="5"/>
    </row>
    <row r="28" spans="1:9" ht="12.75">
      <c r="A28" s="3"/>
      <c r="B28" s="2"/>
      <c r="C28" s="3"/>
      <c r="D28" s="3"/>
      <c r="E28" s="6"/>
      <c r="F28" s="3"/>
      <c r="G28" s="3"/>
      <c r="H28" s="3"/>
      <c r="I28" s="5">
        <f t="shared" si="1"/>
        <v>0</v>
      </c>
    </row>
    <row r="29" spans="1:9" ht="12.75">
      <c r="A29" s="2" t="s">
        <v>32</v>
      </c>
      <c r="B29" s="2" t="s">
        <v>6</v>
      </c>
      <c r="C29" s="3"/>
      <c r="D29" s="6">
        <v>603180.82</v>
      </c>
      <c r="E29" s="6">
        <v>603180.82</v>
      </c>
      <c r="F29" s="3"/>
      <c r="G29" s="3"/>
      <c r="H29" s="3"/>
      <c r="I29" s="5">
        <f t="shared" si="1"/>
        <v>0</v>
      </c>
    </row>
    <row r="30" spans="1:9" ht="12.75">
      <c r="A30" s="2" t="s">
        <v>33</v>
      </c>
      <c r="B30" s="2" t="s">
        <v>6</v>
      </c>
      <c r="C30" s="3"/>
      <c r="D30" s="6">
        <v>318454.5</v>
      </c>
      <c r="E30" s="6">
        <v>318454.5</v>
      </c>
      <c r="F30" s="3"/>
      <c r="G30" s="3"/>
      <c r="H30" s="3"/>
      <c r="I30" s="5">
        <f t="shared" si="1"/>
        <v>0</v>
      </c>
    </row>
    <row r="31" spans="1:9" ht="12.75">
      <c r="A31" s="8" t="s">
        <v>34</v>
      </c>
      <c r="B31" s="2"/>
      <c r="C31" s="3"/>
      <c r="D31" s="11">
        <f>SUM(D29:D30)</f>
        <v>921635.32</v>
      </c>
      <c r="E31" s="3"/>
      <c r="F31" s="3"/>
      <c r="G31" s="3"/>
      <c r="H31" s="3"/>
      <c r="I31" s="5"/>
    </row>
    <row r="32" spans="1:9" ht="12.75">
      <c r="A32" s="3"/>
      <c r="B32" s="2"/>
      <c r="C32" s="3"/>
      <c r="D32" s="3"/>
      <c r="E32" s="3"/>
      <c r="F32" s="3"/>
      <c r="G32" s="3"/>
      <c r="H32" s="3"/>
      <c r="I32" s="5">
        <f t="shared" si="1"/>
        <v>0</v>
      </c>
    </row>
    <row r="33" spans="1:9" ht="12.75">
      <c r="A33" s="12" t="s">
        <v>35</v>
      </c>
      <c r="B33" s="2"/>
      <c r="C33" s="3"/>
      <c r="D33" s="13">
        <f>D27+D31</f>
        <v>7179638.32</v>
      </c>
      <c r="E33" s="14">
        <f>SUM(E5:E32)</f>
        <v>970857.32</v>
      </c>
      <c r="F33" s="14">
        <f>SUM(F5:F32)</f>
        <v>4269142</v>
      </c>
      <c r="G33" s="14">
        <f>SUM(G5:G32)</f>
        <v>1340497</v>
      </c>
      <c r="H33" s="14">
        <f>SUM(H5:H32)</f>
        <v>599142</v>
      </c>
      <c r="I33" s="5">
        <f t="shared" si="1"/>
        <v>0</v>
      </c>
    </row>
    <row r="34" ht="12.75">
      <c r="B34" s="1"/>
    </row>
    <row r="35" ht="12.75">
      <c r="B35" s="1"/>
    </row>
    <row r="36" ht="12.75">
      <c r="B36" s="1"/>
    </row>
  </sheetData>
  <printOptions/>
  <pageMargins left="0.41" right="0.4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Carbochim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2007-03-16T11:51:01Z</cp:lastPrinted>
  <dcterms:created xsi:type="dcterms:W3CDTF">2007-03-13T06:09:12Z</dcterms:created>
  <dcterms:modified xsi:type="dcterms:W3CDTF">2007-03-16T12:09:35Z</dcterms:modified>
  <cp:category/>
  <cp:version/>
  <cp:contentType/>
  <cp:contentStatus/>
</cp:coreProperties>
</file>